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02.02.2022" sheetId="28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20" i="28" l="1"/>
  <c r="P20" i="28"/>
  <c r="O20" i="28"/>
  <c r="N20" i="28"/>
  <c r="M20" i="28"/>
  <c r="L20" i="28"/>
  <c r="Q11" i="28"/>
  <c r="P11" i="28"/>
  <c r="O11" i="28"/>
  <c r="O21" i="28" s="1"/>
  <c r="N11" i="28"/>
  <c r="N21" i="28" s="1"/>
  <c r="M11" i="28"/>
  <c r="L11" i="28"/>
  <c r="H20" i="28"/>
  <c r="G20" i="28"/>
  <c r="F20" i="28"/>
  <c r="E20" i="28"/>
  <c r="D20" i="28"/>
  <c r="C20" i="28"/>
  <c r="H11" i="28"/>
  <c r="G11" i="28"/>
  <c r="F11" i="28"/>
  <c r="F21" i="28" s="1"/>
  <c r="E11" i="28"/>
  <c r="E21" i="28" s="1"/>
  <c r="D11" i="28"/>
  <c r="C11" i="28"/>
  <c r="C21" i="28" l="1"/>
  <c r="G21" i="28"/>
  <c r="L21" i="28"/>
  <c r="P21" i="28"/>
  <c r="D21" i="28"/>
  <c r="H21" i="28"/>
  <c r="M21" i="28"/>
  <c r="Q21" i="28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<sst xmlns="http://schemas.openxmlformats.org/spreadsheetml/2006/main" count="1178" uniqueCount="315">
  <si>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</si>
  <si>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</si>
  <si>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</si>
  <si>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</si>
  <si>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</si>
  <si>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</si>
  <si>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</si>
  <si>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</si>
  <si>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</si>
  <si>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</si>
  <si>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</si>
  <si>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</si>
  <si>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</si>
  <si>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</si>
  <si>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</si>
  <si>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</si>
  <si>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</si>
  <si>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</si>
  <si>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</si>
  <si>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</si>
  <si>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</si>
  <si>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</si>
  <si>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</si>
  <si>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</si>
  <si>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</si>
  <si>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</si>
  <si>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</si>
  <si>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</si>
  <si>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</si>
  <si>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</si>
  <si>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</si>
  <si>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</si>
  <si>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</si>
  <si>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</si>
  <si>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</si>
  <si>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</si>
  <si>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</si>
  <si>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</si>
  <si>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</si>
  <si>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</si>
  <si>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</si>
  <si>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</si>
  <si>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</si>
  <si>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</si>
  <si>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</si>
  <si>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</si>
  <si>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</si>
  <si>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</si>
  <si>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</si>
  <si>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</si>
  <si>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</si>
  <si>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</si>
  <si>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</si>
  <si>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</si>
  <si>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</si>
  <si>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</si>
  <si>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</si>
  <si>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</si>
  <si>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</si>
  <si>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</si>
  <si>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</si>
  <si>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</si>
  <si>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</si>
  <si>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</si>
  <si>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</si>
  <si>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</si>
  <si>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</si>
  <si>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</si>
  <si>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</si>
  <si>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</si>
  <si>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</si>
  <si>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</si>
  <si>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</si>
  <si>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</si>
  <si>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</si>
  <si>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</si>
  <si>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</si>
  <si>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</si>
  <si>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</si>
  <si>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</si>
  <si>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</si>
  <si>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</si>
  <si>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</si>
  <si>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</si>
  <si>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</si>
  <si>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</si>
  <si>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</si>
  <si>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</si>
  <si>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</si>
  <si>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</si>
  <si>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</si>
  <si>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</si>
  <si>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</si>
  <si>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</si>
  <si>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</si>
  <si>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</si>
  <si>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</si>
  <si>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</si>
  <si>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</si>
  <si>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</si>
  <si>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</si>
  <si>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</si>
  <si>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</si>
  <si>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</si>
  <si>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</si>
  <si>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</si>
  <si>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</si>
  <si>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</si>
  <si>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</si>
  <si>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</si>
  <si>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</si>
  <si>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</si>
  <si>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</si>
  <si>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</si>
  <si>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</si>
  <si>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</si>
  <si>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</si>
  <si>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</si>
  <si>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</si>
  <si>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</si>
  <si>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</si>
  <si>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</si>
  <si>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</si>
  <si>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</si>
  <si>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</si>
  <si>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</si>
  <si>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</si>
  <si>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</si>
  <si>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</si>
  <si>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</si>
  <si>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</si>
  <si>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</si>
  <si>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</si>
  <si>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</si>
  <si>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</si>
  <si>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</si>
  <si>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</si>
  <si>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</si>
  <si>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</si>
  <si>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</si>
  <si>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</si>
  <si>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</si>
  <si>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</si>
  <si>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</si>
  <si>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</si>
  <si>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</si>
  <si>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</si>
  <si>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</si>
  <si>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</si>
  <si>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</si>
  <si>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</si>
  <si>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</si>
  <si>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</si>
  <si>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</si>
  <si>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</si>
  <si>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</si>
  <si>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</si>
  <si>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</si>
  <si>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</si>
  <si>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</si>
  <si>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</si>
  <si>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</si>
  <si>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</si>
  <si>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</si>
  <si>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</si>
  <si>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</si>
  <si>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</si>
  <si>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</si>
  <si>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</si>
  <si>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</si>
  <si>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</si>
  <si>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</si>
  <si>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</si>
  <si>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</si>
  <si>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</si>
  <si>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</si>
  <si>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</si>
  <si>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</si>
  <si>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</si>
  <si>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</si>
  <si>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</si>
  <si>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</si>
  <si>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</si>
  <si>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</si>
  <si>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</si>
  <si>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</si>
  <si>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</si>
  <si>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</si>
  <si>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</si>
  <si>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</si>
  <si>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</si>
  <si>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</si>
  <si>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</si>
  <si>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</si>
  <si>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</si>
  <si>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</si>
  <si>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</si>
  <si>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</si>
  <si>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</si>
  <si>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</si>
  <si>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</si>
  <si>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</si>
  <si>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</si>
  <si>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</si>
  <si>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</si>
  <si>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</si>
  <si>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</si>
  <si>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</si>
  <si>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</si>
  <si>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</si>
  <si>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</si>
  <si>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</si>
  <si>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</si>
  <si>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</si>
  <si>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</si>
  <si>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</si>
  <si>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</si>
  <si>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</si>
  <si>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</si>
  <si>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</si>
  <si>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</si>
  <si>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</si>
  <si>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</si>
  <si>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</si>
  <si>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</si>
  <si>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</si>
  <si>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</si>
  <si>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</si>
  <si>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</si>
  <si>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</si>
  <si>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</si>
  <si>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</si>
  <si>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</si>
  <si>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</si>
  <si>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</si>
  <si>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</si>
  <si>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</si>
  <si>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</si>
  <si>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</si>
  <si>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</si>
  <si>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</si>
  <si>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</si>
  <si>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</si>
  <si>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</si>
  <si>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</si>
  <si>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</si>
  <si>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</si>
  <si>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</si>
  <si>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</si>
  <si>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</si>
  <si>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</si>
  <si>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</si>
  <si>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</si>
  <si>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</si>
  <si>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</si>
  <si>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</si>
  <si>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</si>
  <si>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</si>
  <si>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</si>
  <si>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</si>
  <si>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</si>
  <si>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</si>
  <si>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</si>
  <si>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</si>
  <si>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</si>
  <si>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</si>
  <si>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</si>
  <si>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</si>
  <si>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</si>
  <si>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</si>
  <si>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</si>
  <si>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</si>
  <si>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</si>
  <si>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</si>
  <si>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</si>
  <si>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</si>
  <si>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</si>
  <si>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</si>
  <si>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</si>
  <si>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</si>
  <si>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</si>
  <si>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</si>
  <si>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</si>
  <si>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</si>
  <si>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</si>
  <si>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</si>
  <si>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</si>
  <si>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</si>
  <si>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</si>
  <si>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</si>
  <si>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</si>
  <si>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</si>
  <si>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</si>
  <si>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</si>
  <si>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</si>
  <si>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</si>
  <si>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</si>
  <si>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</si>
  <si>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</si>
  <si>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</si>
  <si>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</si>
  <si>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</si>
  <si>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</si>
  <si>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</si>
  <si>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</si>
  <si>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</si>
  <si>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Фрукты</t>
  </si>
  <si>
    <t>Котлета из мяса говядины</t>
  </si>
  <si>
    <t>12-18 лет</t>
  </si>
  <si>
    <t>180/5</t>
  </si>
  <si>
    <t>40/15</t>
  </si>
  <si>
    <t>250/10/10</t>
  </si>
  <si>
    <t>Суп овощной с мясом птицы, со сметаной</t>
  </si>
  <si>
    <t>Котлета  из говядины</t>
  </si>
  <si>
    <t xml:space="preserve">ДЕНЬ 8                                          02 февраля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</si>
</sst>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8" fillId="4" borderId="6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horizontal="center" vertical="center" wrapText="1"/>
    </xf>
    <xf numFmtId="40" fontId="28" fillId="4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40" fontId="28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165" fontId="28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40" fontId="28" fillId="0" borderId="6" xfId="0" applyNumberFormat="1" applyFont="1" applyFill="1" applyBorder="1" applyAlignment="1">
      <alignment horizontal="center" vertical="center" wrapText="1"/>
    </xf>
    <xf numFmtId="40" fontId="20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62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62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75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75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3" t="s">
        <v>3</v>
      </c>
      <c r="C1" s="156" t="s">
        <v>55</v>
      </c>
      <c r="D1" s="156" t="s">
        <v>4</v>
      </c>
      <c r="E1" s="156"/>
      <c r="F1" s="156"/>
      <c r="G1" s="11" t="s">
        <v>134</v>
      </c>
      <c r="H1" s="11" t="s">
        <v>144</v>
      </c>
    </row>
    <row r="2" spans="1:181" ht="13.5" customHeight="1" x14ac:dyDescent="0.2">
      <c r="A2" s="153" t="s">
        <v>135</v>
      </c>
      <c r="B2" s="155"/>
      <c r="C2" s="156"/>
      <c r="D2" s="156"/>
      <c r="E2" s="156"/>
      <c r="F2" s="156"/>
      <c r="G2" s="153" t="s">
        <v>5</v>
      </c>
      <c r="H2" s="153" t="s">
        <v>145</v>
      </c>
    </row>
    <row r="3" spans="1:181" x14ac:dyDescent="0.2">
      <c r="A3" s="154"/>
      <c r="B3" s="154"/>
      <c r="C3" s="11" t="s">
        <v>78</v>
      </c>
      <c r="D3" s="11" t="s">
        <v>6</v>
      </c>
      <c r="E3" s="11" t="s">
        <v>7</v>
      </c>
      <c r="F3" s="11" t="s">
        <v>8</v>
      </c>
      <c r="G3" s="154"/>
      <c r="H3" s="15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6" t="s">
        <v>9</v>
      </c>
      <c r="B5" s="147"/>
      <c r="C5" s="147"/>
      <c r="D5" s="147"/>
      <c r="E5" s="147"/>
      <c r="F5" s="147"/>
      <c r="G5" s="147"/>
      <c r="H5" s="148"/>
    </row>
    <row r="6" spans="1:181" s="8" customFormat="1" ht="11.25" customHeight="1" x14ac:dyDescent="0.2">
      <c r="A6" s="149" t="s">
        <v>10</v>
      </c>
      <c r="B6" s="150"/>
      <c r="C6" s="150"/>
      <c r="D6" s="150"/>
      <c r="E6" s="150"/>
      <c r="F6" s="150"/>
      <c r="G6" s="150"/>
      <c r="H6" s="15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2" t="s">
        <v>18</v>
      </c>
      <c r="B12" s="152"/>
      <c r="C12" s="152"/>
      <c r="D12" s="152"/>
      <c r="E12" s="152"/>
      <c r="F12" s="152"/>
      <c r="G12" s="152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6" t="s">
        <v>24</v>
      </c>
      <c r="B21" s="147"/>
      <c r="C21" s="147"/>
      <c r="D21" s="147"/>
      <c r="E21" s="147"/>
      <c r="F21" s="147"/>
      <c r="G21" s="147"/>
      <c r="H21" s="148"/>
    </row>
    <row r="22" spans="1:8" ht="11.25" customHeight="1" x14ac:dyDescent="0.2">
      <c r="A22" s="149" t="s">
        <v>10</v>
      </c>
      <c r="B22" s="150"/>
      <c r="C22" s="150"/>
      <c r="D22" s="150"/>
      <c r="E22" s="150"/>
      <c r="F22" s="150"/>
      <c r="G22" s="150"/>
      <c r="H22" s="151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2" t="s">
        <v>28</v>
      </c>
      <c r="B27" s="152"/>
      <c r="C27" s="152"/>
      <c r="D27" s="152"/>
      <c r="E27" s="152"/>
      <c r="F27" s="152"/>
      <c r="G27" s="152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6" t="s">
        <v>32</v>
      </c>
      <c r="B36" s="147"/>
      <c r="C36" s="147"/>
      <c r="D36" s="147"/>
      <c r="E36" s="147"/>
      <c r="F36" s="147"/>
      <c r="G36" s="147"/>
      <c r="H36" s="148"/>
    </row>
    <row r="37" spans="1:8" ht="11.25" customHeight="1" x14ac:dyDescent="0.2">
      <c r="A37" s="149" t="s">
        <v>10</v>
      </c>
      <c r="B37" s="150"/>
      <c r="C37" s="150"/>
      <c r="D37" s="150"/>
      <c r="E37" s="150"/>
      <c r="F37" s="150"/>
      <c r="G37" s="150"/>
      <c r="H37" s="151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2" t="s">
        <v>18</v>
      </c>
      <c r="B42" s="152"/>
      <c r="C42" s="152"/>
      <c r="D42" s="152"/>
      <c r="E42" s="152"/>
      <c r="F42" s="152"/>
      <c r="G42" s="152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6" t="s">
        <v>34</v>
      </c>
      <c r="B51" s="147"/>
      <c r="C51" s="147"/>
      <c r="D51" s="147"/>
      <c r="E51" s="147"/>
      <c r="F51" s="147"/>
      <c r="G51" s="147"/>
      <c r="H51" s="148"/>
    </row>
    <row r="52" spans="1:181" s="13" customFormat="1" ht="11.25" customHeight="1" x14ac:dyDescent="0.2">
      <c r="A52" s="142" t="s">
        <v>10</v>
      </c>
      <c r="B52" s="143"/>
      <c r="C52" s="143"/>
      <c r="D52" s="143"/>
      <c r="E52" s="143"/>
      <c r="F52" s="143"/>
      <c r="G52" s="143"/>
      <c r="H52" s="14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2" t="s">
        <v>35</v>
      </c>
      <c r="B56" s="152"/>
      <c r="C56" s="152"/>
      <c r="D56" s="152"/>
      <c r="E56" s="152"/>
      <c r="F56" s="152"/>
      <c r="G56" s="152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6" t="s">
        <v>36</v>
      </c>
      <c r="B64" s="147"/>
      <c r="C64" s="147"/>
      <c r="D64" s="147"/>
      <c r="E64" s="147"/>
      <c r="F64" s="147"/>
      <c r="G64" s="147"/>
      <c r="H64" s="148"/>
    </row>
    <row r="65" spans="1:8" ht="11.25" customHeight="1" x14ac:dyDescent="0.2">
      <c r="A65" s="149" t="s">
        <v>10</v>
      </c>
      <c r="B65" s="150"/>
      <c r="C65" s="150"/>
      <c r="D65" s="150"/>
      <c r="E65" s="150"/>
      <c r="F65" s="150"/>
      <c r="G65" s="150"/>
      <c r="H65" s="151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2" t="s">
        <v>35</v>
      </c>
      <c r="B71" s="143"/>
      <c r="C71" s="143"/>
      <c r="D71" s="143"/>
      <c r="E71" s="143"/>
      <c r="F71" s="143"/>
      <c r="G71" s="143"/>
      <c r="H71" s="144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6" t="s">
        <v>41</v>
      </c>
      <c r="B80" s="147"/>
      <c r="C80" s="147"/>
      <c r="D80" s="147"/>
      <c r="E80" s="147"/>
      <c r="F80" s="147"/>
      <c r="G80" s="147"/>
      <c r="H80" s="148"/>
    </row>
    <row r="81" spans="1:181" ht="11.25" customHeight="1" x14ac:dyDescent="0.2">
      <c r="A81" s="149" t="s">
        <v>10</v>
      </c>
      <c r="B81" s="150"/>
      <c r="C81" s="150"/>
      <c r="D81" s="150"/>
      <c r="E81" s="150"/>
      <c r="F81" s="150"/>
      <c r="G81" s="150"/>
      <c r="H81" s="151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2" t="s">
        <v>35</v>
      </c>
      <c r="B88" s="143"/>
      <c r="C88" s="143"/>
      <c r="D88" s="143"/>
      <c r="E88" s="143"/>
      <c r="F88" s="143"/>
      <c r="G88" s="143"/>
      <c r="H88" s="144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6" t="s">
        <v>43</v>
      </c>
      <c r="B95" s="147"/>
      <c r="C95" s="147"/>
      <c r="D95" s="147"/>
      <c r="E95" s="147"/>
      <c r="F95" s="147"/>
      <c r="G95" s="147"/>
      <c r="H95" s="148"/>
    </row>
    <row r="96" spans="1:181" ht="11.25" customHeight="1" x14ac:dyDescent="0.2">
      <c r="A96" s="149" t="s">
        <v>10</v>
      </c>
      <c r="B96" s="150"/>
      <c r="C96" s="150"/>
      <c r="D96" s="150"/>
      <c r="E96" s="150"/>
      <c r="F96" s="150"/>
      <c r="G96" s="150"/>
      <c r="H96" s="151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2" t="s">
        <v>28</v>
      </c>
      <c r="B101" s="152"/>
      <c r="C101" s="152"/>
      <c r="D101" s="152"/>
      <c r="E101" s="152"/>
      <c r="F101" s="152"/>
      <c r="G101" s="152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6" t="s">
        <v>47</v>
      </c>
      <c r="B110" s="147"/>
      <c r="C110" s="147"/>
      <c r="D110" s="147"/>
      <c r="E110" s="147"/>
      <c r="F110" s="147"/>
      <c r="G110" s="147"/>
      <c r="H110" s="148"/>
    </row>
    <row r="111" spans="1:8" ht="11.25" customHeight="1" x14ac:dyDescent="0.2">
      <c r="A111" s="149" t="s">
        <v>10</v>
      </c>
      <c r="B111" s="150"/>
      <c r="C111" s="150"/>
      <c r="D111" s="150"/>
      <c r="E111" s="150"/>
      <c r="F111" s="150"/>
      <c r="G111" s="150"/>
      <c r="H111" s="151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2" t="s">
        <v>35</v>
      </c>
      <c r="B117" s="143"/>
      <c r="C117" s="143"/>
      <c r="D117" s="143"/>
      <c r="E117" s="143"/>
      <c r="F117" s="143"/>
      <c r="G117" s="143"/>
      <c r="H117" s="144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6" t="s">
        <v>48</v>
      </c>
      <c r="B125" s="147"/>
      <c r="C125" s="147"/>
      <c r="D125" s="147"/>
      <c r="E125" s="147"/>
      <c r="F125" s="147"/>
      <c r="G125" s="147"/>
      <c r="H125" s="148"/>
    </row>
    <row r="126" spans="1:8" ht="11.25" customHeight="1" x14ac:dyDescent="0.2">
      <c r="A126" s="149" t="s">
        <v>10</v>
      </c>
      <c r="B126" s="150"/>
      <c r="C126" s="150"/>
      <c r="D126" s="150"/>
      <c r="E126" s="150"/>
      <c r="F126" s="150"/>
      <c r="G126" s="150"/>
      <c r="H126" s="151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2" t="s">
        <v>28</v>
      </c>
      <c r="B132" s="143"/>
      <c r="C132" s="143"/>
      <c r="D132" s="143"/>
      <c r="E132" s="143"/>
      <c r="F132" s="143"/>
      <c r="G132" s="144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6" t="s">
        <v>50</v>
      </c>
      <c r="B141" s="147"/>
      <c r="C141" s="147"/>
      <c r="D141" s="147"/>
      <c r="E141" s="147"/>
      <c r="F141" s="147"/>
      <c r="G141" s="147"/>
      <c r="H141" s="148"/>
    </row>
    <row r="142" spans="1:181" ht="11.25" customHeight="1" x14ac:dyDescent="0.2">
      <c r="A142" s="149" t="s">
        <v>10</v>
      </c>
      <c r="B142" s="150"/>
      <c r="C142" s="150"/>
      <c r="D142" s="150"/>
      <c r="E142" s="150"/>
      <c r="F142" s="150"/>
      <c r="G142" s="150"/>
      <c r="H142" s="151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2" t="s">
        <v>35</v>
      </c>
      <c r="B147" s="143"/>
      <c r="C147" s="143"/>
      <c r="D147" s="143"/>
      <c r="E147" s="143"/>
      <c r="F147" s="143"/>
      <c r="G147" s="143"/>
      <c r="H147" s="144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6" t="s">
        <v>52</v>
      </c>
      <c r="B156" s="147"/>
      <c r="C156" s="147"/>
      <c r="D156" s="147"/>
      <c r="E156" s="147"/>
      <c r="F156" s="147"/>
      <c r="G156" s="147"/>
      <c r="H156" s="148"/>
    </row>
    <row r="157" spans="1:8" ht="11.25" customHeight="1" x14ac:dyDescent="0.2">
      <c r="A157" s="149" t="s">
        <v>10</v>
      </c>
      <c r="B157" s="150"/>
      <c r="C157" s="150"/>
      <c r="D157" s="150"/>
      <c r="E157" s="150"/>
      <c r="F157" s="150"/>
      <c r="G157" s="150"/>
      <c r="H157" s="151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2" t="s">
        <v>35</v>
      </c>
      <c r="B164" s="143"/>
      <c r="C164" s="143"/>
      <c r="D164" s="143"/>
      <c r="E164" s="143"/>
      <c r="F164" s="143"/>
      <c r="G164" s="143"/>
      <c r="H164" s="144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6" t="s">
        <v>54</v>
      </c>
      <c r="B173" s="147"/>
      <c r="C173" s="147"/>
      <c r="D173" s="147"/>
      <c r="E173" s="147"/>
      <c r="F173" s="147"/>
      <c r="G173" s="147"/>
      <c r="H173" s="148"/>
    </row>
    <row r="174" spans="1:8" ht="11.25" customHeight="1" x14ac:dyDescent="0.2">
      <c r="A174" s="149" t="s">
        <v>10</v>
      </c>
      <c r="B174" s="150"/>
      <c r="C174" s="150"/>
      <c r="D174" s="150"/>
      <c r="E174" s="150"/>
      <c r="F174" s="150"/>
      <c r="G174" s="150"/>
      <c r="H174" s="151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2" t="s">
        <v>35</v>
      </c>
      <c r="B179" s="143"/>
      <c r="C179" s="143"/>
      <c r="D179" s="143"/>
      <c r="E179" s="143"/>
      <c r="F179" s="143"/>
      <c r="G179" s="143"/>
      <c r="H179" s="144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5" t="s">
        <v>146</v>
      </c>
      <c r="B190" s="145"/>
      <c r="C190" s="145"/>
      <c r="D190" s="145"/>
      <c r="E190" s="145"/>
      <c r="F190" s="145"/>
      <c r="G190" s="145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2" t="s">
        <v>162</v>
      </c>
      <c r="B1" s="162"/>
      <c r="C1" s="162"/>
      <c r="D1" s="162"/>
      <c r="E1" s="162"/>
    </row>
    <row r="2" spans="1:178" s="54" customFormat="1" ht="20.100000000000001" customHeight="1" x14ac:dyDescent="0.25">
      <c r="A2" s="162"/>
      <c r="B2" s="162"/>
      <c r="C2" s="162"/>
      <c r="D2" s="162"/>
      <c r="E2" s="162"/>
    </row>
    <row r="3" spans="1:178" s="54" customFormat="1" ht="57.75" customHeight="1" x14ac:dyDescent="0.25">
      <c r="A3" s="163" t="s">
        <v>161</v>
      </c>
      <c r="B3" s="164"/>
      <c r="C3" s="164"/>
      <c r="D3" s="164"/>
      <c r="E3" s="16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5" t="s">
        <v>155</v>
      </c>
      <c r="C5" s="16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1">
        <v>2</v>
      </c>
      <c r="C6" s="161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0" t="s">
        <v>158</v>
      </c>
      <c r="C7" s="160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59" t="s">
        <v>160</v>
      </c>
      <c r="C8" s="159"/>
      <c r="D8" s="159"/>
      <c r="E8" s="15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60" t="s">
        <v>170</v>
      </c>
      <c r="C13" s="160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59" t="s">
        <v>171</v>
      </c>
      <c r="C14" s="159"/>
      <c r="D14" s="159"/>
      <c r="E14" s="15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60" t="s">
        <v>176</v>
      </c>
      <c r="C18" s="160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59" t="s">
        <v>178</v>
      </c>
      <c r="C19" s="159"/>
      <c r="D19" s="159"/>
      <c r="E19" s="159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60" t="s">
        <v>183</v>
      </c>
      <c r="C23" s="160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59" t="s">
        <v>185</v>
      </c>
      <c r="C24" s="159"/>
      <c r="D24" s="159"/>
      <c r="E24" s="15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60" t="s">
        <v>189</v>
      </c>
      <c r="C27" s="160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59" t="s">
        <v>191</v>
      </c>
      <c r="C28" s="159"/>
      <c r="D28" s="159"/>
      <c r="E28" s="159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60" t="s">
        <v>197</v>
      </c>
      <c r="C33" s="160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59" t="s">
        <v>199</v>
      </c>
      <c r="C34" s="159"/>
      <c r="D34" s="159"/>
      <c r="E34" s="159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60" t="s">
        <v>206</v>
      </c>
      <c r="C40" s="160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59" t="s">
        <v>208</v>
      </c>
      <c r="C41" s="159"/>
      <c r="D41" s="159"/>
      <c r="E41" s="159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60" t="s">
        <v>213</v>
      </c>
      <c r="C45" s="160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59" t="s">
        <v>215</v>
      </c>
      <c r="C46" s="159"/>
      <c r="D46" s="159"/>
      <c r="E46" s="159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60" t="s">
        <v>221</v>
      </c>
      <c r="C51" s="160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59" t="s">
        <v>223</v>
      </c>
      <c r="C52" s="159"/>
      <c r="D52" s="159"/>
      <c r="E52" s="159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60" t="s">
        <v>229</v>
      </c>
      <c r="C57" s="160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59" t="s">
        <v>231</v>
      </c>
      <c r="C58" s="159"/>
      <c r="D58" s="159"/>
      <c r="E58" s="159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60" t="s">
        <v>236</v>
      </c>
      <c r="C62" s="160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59" t="s">
        <v>238</v>
      </c>
      <c r="C63" s="159"/>
      <c r="D63" s="159"/>
      <c r="E63" s="159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60" t="s">
        <v>245</v>
      </c>
      <c r="C69" s="160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59" t="s">
        <v>247</v>
      </c>
      <c r="C70" s="159"/>
      <c r="D70" s="159"/>
      <c r="E70" s="159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7" t="s">
        <v>293</v>
      </c>
      <c r="B76" s="157"/>
      <c r="C76" s="76"/>
      <c r="D76" s="158" t="s">
        <v>294</v>
      </c>
      <c r="E76" s="158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2" t="s">
        <v>295</v>
      </c>
      <c r="B1" s="162"/>
      <c r="C1" s="162"/>
      <c r="D1" s="162"/>
      <c r="E1" s="162"/>
    </row>
    <row r="2" spans="1:178" s="54" customFormat="1" ht="15" x14ac:dyDescent="0.25">
      <c r="A2" s="162"/>
      <c r="B2" s="162"/>
      <c r="C2" s="162"/>
      <c r="D2" s="162"/>
      <c r="E2" s="162"/>
    </row>
    <row r="3" spans="1:178" s="54" customFormat="1" ht="57" customHeight="1" x14ac:dyDescent="0.25">
      <c r="A3" s="163" t="s">
        <v>251</v>
      </c>
      <c r="B3" s="164"/>
      <c r="C3" s="164"/>
      <c r="D3" s="164"/>
      <c r="E3" s="16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5" t="s">
        <v>155</v>
      </c>
      <c r="C5" s="16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1">
        <v>2</v>
      </c>
      <c r="C6" s="161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0" t="s">
        <v>252</v>
      </c>
      <c r="C7" s="160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59" t="s">
        <v>253</v>
      </c>
      <c r="C8" s="159"/>
      <c r="D8" s="159"/>
      <c r="E8" s="15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60" t="s">
        <v>256</v>
      </c>
      <c r="C15" s="160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59" t="s">
        <v>257</v>
      </c>
      <c r="C16" s="159"/>
      <c r="D16" s="159"/>
      <c r="E16" s="159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60" t="s">
        <v>261</v>
      </c>
      <c r="C23" s="160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59" t="s">
        <v>262</v>
      </c>
      <c r="C24" s="159"/>
      <c r="D24" s="159"/>
      <c r="E24" s="159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60" t="s">
        <v>265</v>
      </c>
      <c r="C31" s="160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59" t="s">
        <v>266</v>
      </c>
      <c r="C32" s="159"/>
      <c r="D32" s="159"/>
      <c r="E32" s="159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60" t="s">
        <v>269</v>
      </c>
      <c r="C38" s="160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59" t="s">
        <v>270</v>
      </c>
      <c r="C39" s="159"/>
      <c r="D39" s="159"/>
      <c r="E39" s="159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60" t="s">
        <v>272</v>
      </c>
      <c r="C46" s="160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59" t="s">
        <v>273</v>
      </c>
      <c r="C47" s="159"/>
      <c r="D47" s="159"/>
      <c r="E47" s="159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68" t="s">
        <v>274</v>
      </c>
      <c r="C52" s="169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59" t="s">
        <v>275</v>
      </c>
      <c r="C53" s="159"/>
      <c r="D53" s="159"/>
      <c r="E53" s="159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60" t="s">
        <v>278</v>
      </c>
      <c r="C60" s="160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59" t="s">
        <v>279</v>
      </c>
      <c r="C61" s="159"/>
      <c r="D61" s="159"/>
      <c r="E61" s="159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60" t="s">
        <v>280</v>
      </c>
      <c r="C67" s="160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59" t="s">
        <v>281</v>
      </c>
      <c r="C68" s="159"/>
      <c r="D68" s="159"/>
      <c r="E68" s="159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60" t="s">
        <v>283</v>
      </c>
      <c r="C75" s="160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59" t="s">
        <v>284</v>
      </c>
      <c r="C76" s="159"/>
      <c r="D76" s="159"/>
      <c r="E76" s="159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60" t="s">
        <v>287</v>
      </c>
      <c r="C83" s="160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59" t="s">
        <v>288</v>
      </c>
      <c r="C84" s="159"/>
      <c r="D84" s="159"/>
      <c r="E84" s="159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60" t="s">
        <v>290</v>
      </c>
      <c r="C91" s="160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59" t="s">
        <v>291</v>
      </c>
      <c r="C92" s="159"/>
      <c r="D92" s="159"/>
      <c r="E92" s="159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6" t="s">
        <v>293</v>
      </c>
      <c r="B100" s="166"/>
      <c r="C100" s="84"/>
      <c r="D100" s="167" t="s">
        <v>294</v>
      </c>
      <c r="E100" s="167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U9" sqref="U9"/>
    </sheetView>
  </sheetViews>
  <sheetFormatPr defaultRowHeight="15" x14ac:dyDescent="0.25"/>
  <sheetData>
    <row r="1" spans="1:17" ht="31.5" x14ac:dyDescent="0.25">
      <c r="A1" s="136" t="s">
        <v>2</v>
      </c>
      <c r="B1" s="153" t="s">
        <v>3</v>
      </c>
      <c r="C1" s="156" t="s">
        <v>55</v>
      </c>
      <c r="D1" s="156" t="s">
        <v>4</v>
      </c>
      <c r="E1" s="156"/>
      <c r="F1" s="156"/>
      <c r="G1" s="136" t="s">
        <v>134</v>
      </c>
      <c r="H1" s="136" t="s">
        <v>144</v>
      </c>
      <c r="J1" s="136" t="s">
        <v>2</v>
      </c>
      <c r="K1" s="153" t="s">
        <v>3</v>
      </c>
      <c r="L1" s="156" t="s">
        <v>55</v>
      </c>
      <c r="M1" s="156" t="s">
        <v>4</v>
      </c>
      <c r="N1" s="156"/>
      <c r="O1" s="156"/>
      <c r="P1" s="136" t="s">
        <v>134</v>
      </c>
      <c r="Q1" s="136" t="s">
        <v>144</v>
      </c>
    </row>
    <row r="2" spans="1:17" x14ac:dyDescent="0.25">
      <c r="A2" s="153" t="s">
        <v>135</v>
      </c>
      <c r="B2" s="155"/>
      <c r="C2" s="156"/>
      <c r="D2" s="156"/>
      <c r="E2" s="156"/>
      <c r="F2" s="156"/>
      <c r="G2" s="153" t="s">
        <v>5</v>
      </c>
      <c r="H2" s="153" t="s">
        <v>145</v>
      </c>
      <c r="J2" s="153" t="s">
        <v>135</v>
      </c>
      <c r="K2" s="155"/>
      <c r="L2" s="156"/>
      <c r="M2" s="156"/>
      <c r="N2" s="156"/>
      <c r="O2" s="156"/>
      <c r="P2" s="153" t="s">
        <v>5</v>
      </c>
      <c r="Q2" s="153" t="s">
        <v>145</v>
      </c>
    </row>
    <row r="3" spans="1:17" ht="21" x14ac:dyDescent="0.25">
      <c r="A3" s="154"/>
      <c r="B3" s="154"/>
      <c r="C3" s="85" t="s">
        <v>78</v>
      </c>
      <c r="D3" s="136" t="s">
        <v>6</v>
      </c>
      <c r="E3" s="136" t="s">
        <v>7</v>
      </c>
      <c r="F3" s="136" t="s">
        <v>8</v>
      </c>
      <c r="G3" s="154"/>
      <c r="H3" s="154"/>
      <c r="J3" s="154"/>
      <c r="K3" s="154"/>
      <c r="L3" s="85" t="s">
        <v>308</v>
      </c>
      <c r="M3" s="136" t="s">
        <v>6</v>
      </c>
      <c r="N3" s="136" t="s">
        <v>7</v>
      </c>
      <c r="O3" s="136" t="s">
        <v>8</v>
      </c>
      <c r="P3" s="154"/>
      <c r="Q3" s="154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ht="15" customHeight="1" x14ac:dyDescent="0.25">
      <c r="A5" s="170" t="s">
        <v>314</v>
      </c>
      <c r="B5" s="171"/>
      <c r="C5" s="171"/>
      <c r="D5" s="171"/>
      <c r="E5" s="171"/>
      <c r="F5" s="171"/>
      <c r="G5" s="171"/>
      <c r="H5" s="172"/>
      <c r="J5" s="170" t="s">
        <v>314</v>
      </c>
      <c r="K5" s="171"/>
      <c r="L5" s="171"/>
      <c r="M5" s="171"/>
      <c r="N5" s="171"/>
      <c r="O5" s="171"/>
      <c r="P5" s="171"/>
      <c r="Q5" s="172"/>
    </row>
    <row r="6" spans="1:17" ht="15" customHeight="1" x14ac:dyDescent="0.25">
      <c r="A6" s="170" t="s">
        <v>10</v>
      </c>
      <c r="B6" s="171"/>
      <c r="C6" s="171"/>
      <c r="D6" s="171"/>
      <c r="E6" s="171"/>
      <c r="F6" s="171"/>
      <c r="G6" s="171"/>
      <c r="H6" s="172"/>
      <c r="J6" s="173" t="s">
        <v>10</v>
      </c>
      <c r="K6" s="174"/>
      <c r="L6" s="174"/>
      <c r="M6" s="174"/>
      <c r="N6" s="174"/>
      <c r="O6" s="174"/>
      <c r="P6" s="174"/>
      <c r="Q6" s="175"/>
    </row>
    <row r="7" spans="1:17" ht="51" x14ac:dyDescent="0.25">
      <c r="A7" s="100">
        <v>411</v>
      </c>
      <c r="B7" s="103" t="s">
        <v>105</v>
      </c>
      <c r="C7" s="101" t="s">
        <v>53</v>
      </c>
      <c r="D7" s="102">
        <v>17.3</v>
      </c>
      <c r="E7" s="102">
        <v>16.739999999999998</v>
      </c>
      <c r="F7" s="102">
        <v>89.82</v>
      </c>
      <c r="G7" s="102">
        <v>578.29999999999995</v>
      </c>
      <c r="H7" s="102">
        <v>26.31</v>
      </c>
      <c r="J7" s="112">
        <v>411</v>
      </c>
      <c r="K7" s="124" t="s">
        <v>105</v>
      </c>
      <c r="L7" s="113" t="s">
        <v>53</v>
      </c>
      <c r="M7" s="102">
        <v>17.3</v>
      </c>
      <c r="N7" s="102">
        <v>16.739999999999998</v>
      </c>
      <c r="O7" s="102">
        <v>89.82</v>
      </c>
      <c r="P7" s="102">
        <v>578.29999999999995</v>
      </c>
      <c r="Q7" s="132">
        <v>26.31</v>
      </c>
    </row>
    <row r="8" spans="1:17" ht="51" x14ac:dyDescent="0.25">
      <c r="A8" s="104" t="s">
        <v>108</v>
      </c>
      <c r="B8" s="105" t="s">
        <v>51</v>
      </c>
      <c r="C8" s="134" t="s">
        <v>129</v>
      </c>
      <c r="D8" s="88">
        <v>1.17</v>
      </c>
      <c r="E8" s="88">
        <v>0.95</v>
      </c>
      <c r="F8" s="88">
        <v>2.9</v>
      </c>
      <c r="G8" s="88">
        <v>23.74</v>
      </c>
      <c r="H8" s="107">
        <v>6.53</v>
      </c>
      <c r="J8" s="116" t="s">
        <v>108</v>
      </c>
      <c r="K8" s="133" t="s">
        <v>16</v>
      </c>
      <c r="L8" s="130" t="s">
        <v>310</v>
      </c>
      <c r="M8" s="99">
        <v>2.66</v>
      </c>
      <c r="N8" s="99">
        <v>1.93</v>
      </c>
      <c r="O8" s="99">
        <v>7.73</v>
      </c>
      <c r="P8" s="99">
        <v>56.02</v>
      </c>
      <c r="Q8" s="131">
        <v>11.06</v>
      </c>
    </row>
    <row r="9" spans="1:17" ht="25.5" x14ac:dyDescent="0.25">
      <c r="A9" s="95">
        <v>1009</v>
      </c>
      <c r="B9" s="96" t="s">
        <v>17</v>
      </c>
      <c r="C9" s="97">
        <v>200</v>
      </c>
      <c r="D9" s="98">
        <v>0.2</v>
      </c>
      <c r="E9" s="98">
        <v>0</v>
      </c>
      <c r="F9" s="98">
        <v>15</v>
      </c>
      <c r="G9" s="98">
        <v>56</v>
      </c>
      <c r="H9" s="111">
        <v>2.96</v>
      </c>
      <c r="J9" s="128">
        <v>1009</v>
      </c>
      <c r="K9" s="129" t="s">
        <v>17</v>
      </c>
      <c r="L9" s="130">
        <v>200</v>
      </c>
      <c r="M9" s="98">
        <v>0.2</v>
      </c>
      <c r="N9" s="98">
        <v>0</v>
      </c>
      <c r="O9" s="98">
        <v>15</v>
      </c>
      <c r="P9" s="98">
        <v>56</v>
      </c>
      <c r="Q9" s="131">
        <v>2.96</v>
      </c>
    </row>
    <row r="10" spans="1:17" x14ac:dyDescent="0.25">
      <c r="A10" s="104"/>
      <c r="B10" s="109" t="s">
        <v>306</v>
      </c>
      <c r="C10" s="110">
        <v>180</v>
      </c>
      <c r="D10" s="108">
        <v>0.33</v>
      </c>
      <c r="E10" s="108">
        <v>0</v>
      </c>
      <c r="F10" s="108">
        <v>14.44</v>
      </c>
      <c r="G10" s="108">
        <v>38.299999999999997</v>
      </c>
      <c r="H10" s="111">
        <v>31.3</v>
      </c>
      <c r="J10" s="128"/>
      <c r="K10" s="129" t="s">
        <v>306</v>
      </c>
      <c r="L10" s="130">
        <v>180</v>
      </c>
      <c r="M10" s="127">
        <v>0.33</v>
      </c>
      <c r="N10" s="127">
        <v>0</v>
      </c>
      <c r="O10" s="127">
        <v>14.44</v>
      </c>
      <c r="P10" s="127">
        <v>38.299999999999997</v>
      </c>
      <c r="Q10" s="131">
        <v>31.3</v>
      </c>
    </row>
    <row r="11" spans="1:17" ht="51" x14ac:dyDescent="0.25">
      <c r="A11" s="89"/>
      <c r="B11" s="90" t="s">
        <v>136</v>
      </c>
      <c r="C11" s="91">
        <f>200+5+30+10+200+180</f>
        <v>625</v>
      </c>
      <c r="D11" s="92">
        <f>SUM(D7:D10)</f>
        <v>18.999999999999996</v>
      </c>
      <c r="E11" s="92">
        <f>SUM(E7:E10)</f>
        <v>17.689999999999998</v>
      </c>
      <c r="F11" s="92">
        <f>SUM(F7:F10)</f>
        <v>122.16</v>
      </c>
      <c r="G11" s="92">
        <f>SUM(G7:G10)</f>
        <v>696.33999999999992</v>
      </c>
      <c r="H11" s="92">
        <f>SUM(H7:H10)</f>
        <v>67.099999999999994</v>
      </c>
      <c r="J11" s="122"/>
      <c r="K11" s="137" t="s">
        <v>136</v>
      </c>
      <c r="L11" s="59">
        <f>200+5+40+15+200+180</f>
        <v>640</v>
      </c>
      <c r="M11" s="66">
        <f>SUM(M7:M10)</f>
        <v>20.49</v>
      </c>
      <c r="N11" s="66">
        <f>SUM(N7:N10)</f>
        <v>18.669999999999998</v>
      </c>
      <c r="O11" s="66">
        <f>SUM(O7:O10)</f>
        <v>126.99</v>
      </c>
      <c r="P11" s="66">
        <f>SUM(P7:P10)</f>
        <v>728.61999999999989</v>
      </c>
      <c r="Q11" s="66">
        <f>SUM(Q7:Q10)</f>
        <v>71.63</v>
      </c>
    </row>
    <row r="12" spans="1:17" x14ac:dyDescent="0.25">
      <c r="A12" s="170" t="s">
        <v>28</v>
      </c>
      <c r="B12" s="171"/>
      <c r="C12" s="171"/>
      <c r="D12" s="171"/>
      <c r="E12" s="171"/>
      <c r="F12" s="171"/>
      <c r="G12" s="172"/>
      <c r="H12" s="93"/>
      <c r="J12" s="173" t="s">
        <v>28</v>
      </c>
      <c r="K12" s="174"/>
      <c r="L12" s="174"/>
      <c r="M12" s="174"/>
      <c r="N12" s="174"/>
      <c r="O12" s="174"/>
      <c r="P12" s="175"/>
      <c r="Q12" s="123"/>
    </row>
    <row r="13" spans="1:17" ht="25.5" x14ac:dyDescent="0.25">
      <c r="A13" s="86" t="s">
        <v>13</v>
      </c>
      <c r="B13" s="87" t="s">
        <v>19</v>
      </c>
      <c r="C13" s="58">
        <v>60</v>
      </c>
      <c r="D13" s="135">
        <v>0.48</v>
      </c>
      <c r="E13" s="135">
        <v>0</v>
      </c>
      <c r="F13" s="135">
        <v>1.8</v>
      </c>
      <c r="G13" s="135">
        <v>11.4</v>
      </c>
      <c r="H13" s="102">
        <v>11.76</v>
      </c>
      <c r="J13" s="112" t="s">
        <v>13</v>
      </c>
      <c r="K13" s="119" t="s">
        <v>19</v>
      </c>
      <c r="L13" s="118">
        <v>100</v>
      </c>
      <c r="M13" s="120">
        <v>0.8</v>
      </c>
      <c r="N13" s="120">
        <v>0</v>
      </c>
      <c r="O13" s="120">
        <v>3</v>
      </c>
      <c r="P13" s="120">
        <v>19</v>
      </c>
      <c r="Q13" s="121">
        <v>19.61</v>
      </c>
    </row>
    <row r="14" spans="1:17" ht="63.75" x14ac:dyDescent="0.25">
      <c r="A14" s="86">
        <v>217</v>
      </c>
      <c r="B14" s="87" t="s">
        <v>102</v>
      </c>
      <c r="C14" s="58" t="s">
        <v>79</v>
      </c>
      <c r="D14" s="88">
        <v>6.74</v>
      </c>
      <c r="E14" s="88">
        <v>10.42</v>
      </c>
      <c r="F14" s="88">
        <v>18.739999999999998</v>
      </c>
      <c r="G14" s="88">
        <v>194.04</v>
      </c>
      <c r="H14" s="102">
        <v>25.16</v>
      </c>
      <c r="J14" s="112">
        <v>217</v>
      </c>
      <c r="K14" s="126" t="s">
        <v>312</v>
      </c>
      <c r="L14" s="118" t="s">
        <v>311</v>
      </c>
      <c r="M14" s="120">
        <v>9.5399999999999991</v>
      </c>
      <c r="N14" s="120">
        <v>6.9</v>
      </c>
      <c r="O14" s="120">
        <v>19.48</v>
      </c>
      <c r="P14" s="120">
        <v>136.26</v>
      </c>
      <c r="Q14" s="121">
        <v>28.5</v>
      </c>
    </row>
    <row r="15" spans="1:17" ht="38.25" x14ac:dyDescent="0.25">
      <c r="A15" s="104">
        <v>671</v>
      </c>
      <c r="B15" s="105" t="s">
        <v>307</v>
      </c>
      <c r="C15" s="106">
        <v>90</v>
      </c>
      <c r="D15" s="107">
        <v>11.57</v>
      </c>
      <c r="E15" s="107">
        <v>12.16</v>
      </c>
      <c r="F15" s="107">
        <v>7.17</v>
      </c>
      <c r="G15" s="107">
        <v>181.87</v>
      </c>
      <c r="H15" s="107">
        <v>85.7</v>
      </c>
      <c r="J15" s="116">
        <v>671</v>
      </c>
      <c r="K15" s="119" t="s">
        <v>313</v>
      </c>
      <c r="L15" s="118">
        <v>100</v>
      </c>
      <c r="M15" s="120">
        <v>12.86</v>
      </c>
      <c r="N15" s="120">
        <v>13.51</v>
      </c>
      <c r="O15" s="120">
        <v>7.97</v>
      </c>
      <c r="P15" s="120">
        <v>202.08</v>
      </c>
      <c r="Q15" s="121">
        <v>95.22</v>
      </c>
    </row>
    <row r="16" spans="1:17" ht="63.75" x14ac:dyDescent="0.25">
      <c r="A16" s="86">
        <v>753</v>
      </c>
      <c r="B16" s="87" t="s">
        <v>106</v>
      </c>
      <c r="C16" s="58" t="s">
        <v>122</v>
      </c>
      <c r="D16" s="88">
        <v>8.77</v>
      </c>
      <c r="E16" s="88">
        <v>13.58</v>
      </c>
      <c r="F16" s="88">
        <v>53.46</v>
      </c>
      <c r="G16" s="88">
        <v>370.7</v>
      </c>
      <c r="H16" s="107">
        <v>10.66</v>
      </c>
      <c r="J16" s="116">
        <v>753</v>
      </c>
      <c r="K16" s="126" t="s">
        <v>106</v>
      </c>
      <c r="L16" s="118" t="s">
        <v>309</v>
      </c>
      <c r="M16" s="88">
        <v>8.77</v>
      </c>
      <c r="N16" s="88">
        <v>13.58</v>
      </c>
      <c r="O16" s="88">
        <v>53.46</v>
      </c>
      <c r="P16" s="88">
        <v>370.7</v>
      </c>
      <c r="Q16" s="121">
        <v>12.33</v>
      </c>
    </row>
    <row r="17" spans="1:17" ht="38.25" x14ac:dyDescent="0.25">
      <c r="A17" s="86" t="s">
        <v>13</v>
      </c>
      <c r="B17" s="87" t="s">
        <v>22</v>
      </c>
      <c r="C17" s="58" t="s">
        <v>87</v>
      </c>
      <c r="D17" s="98">
        <v>1.3</v>
      </c>
      <c r="E17" s="98">
        <v>0.2</v>
      </c>
      <c r="F17" s="98">
        <v>7.35</v>
      </c>
      <c r="G17" s="98">
        <v>34.880000000000003</v>
      </c>
      <c r="H17" s="107">
        <v>3.36</v>
      </c>
      <c r="J17" s="116" t="s">
        <v>13</v>
      </c>
      <c r="K17" s="114" t="s">
        <v>22</v>
      </c>
      <c r="L17" s="115" t="s">
        <v>87</v>
      </c>
      <c r="M17" s="98">
        <v>1.3</v>
      </c>
      <c r="N17" s="98">
        <v>0.2</v>
      </c>
      <c r="O17" s="98">
        <v>7.35</v>
      </c>
      <c r="P17" s="98">
        <v>34.880000000000003</v>
      </c>
      <c r="Q17" s="117">
        <v>3.36</v>
      </c>
    </row>
    <row r="18" spans="1:17" ht="51" x14ac:dyDescent="0.25">
      <c r="A18" s="86">
        <v>933</v>
      </c>
      <c r="B18" s="87" t="s">
        <v>23</v>
      </c>
      <c r="C18" s="58">
        <v>200</v>
      </c>
      <c r="D18" s="99">
        <v>1.6</v>
      </c>
      <c r="E18" s="98">
        <v>0</v>
      </c>
      <c r="F18" s="98">
        <v>34</v>
      </c>
      <c r="G18" s="98">
        <v>129.80000000000001</v>
      </c>
      <c r="H18" s="107">
        <v>6.29</v>
      </c>
      <c r="J18" s="116">
        <v>933</v>
      </c>
      <c r="K18" s="114" t="s">
        <v>23</v>
      </c>
      <c r="L18" s="115">
        <v>200</v>
      </c>
      <c r="M18" s="99">
        <v>0.12</v>
      </c>
      <c r="N18" s="98">
        <v>0</v>
      </c>
      <c r="O18" s="98">
        <v>37.340000000000003</v>
      </c>
      <c r="P18" s="98">
        <v>143.52000000000001</v>
      </c>
      <c r="Q18" s="117">
        <v>6.29</v>
      </c>
    </row>
    <row r="19" spans="1:17" x14ac:dyDescent="0.25">
      <c r="A19" s="104"/>
      <c r="B19" s="109" t="s">
        <v>306</v>
      </c>
      <c r="C19" s="110">
        <v>180</v>
      </c>
      <c r="D19" s="108">
        <v>0.33</v>
      </c>
      <c r="E19" s="108">
        <v>0</v>
      </c>
      <c r="F19" s="108">
        <v>14.44</v>
      </c>
      <c r="G19" s="108">
        <v>38.299999999999997</v>
      </c>
      <c r="H19" s="111">
        <v>31.3</v>
      </c>
      <c r="J19" s="116"/>
      <c r="K19" s="129" t="s">
        <v>306</v>
      </c>
      <c r="L19" s="130">
        <v>180</v>
      </c>
      <c r="M19" s="127">
        <v>0.33</v>
      </c>
      <c r="N19" s="127">
        <v>0</v>
      </c>
      <c r="O19" s="127">
        <v>14.44</v>
      </c>
      <c r="P19" s="127">
        <v>38.299999999999997</v>
      </c>
      <c r="Q19" s="131">
        <v>31.3</v>
      </c>
    </row>
    <row r="20" spans="1:17" ht="25.5" x14ac:dyDescent="0.25">
      <c r="A20" s="89"/>
      <c r="B20" s="90" t="s">
        <v>137</v>
      </c>
      <c r="C20" s="91">
        <f>60+200+10+10+90+150+5+30+30+200+180</f>
        <v>965</v>
      </c>
      <c r="D20" s="92">
        <f>SUM(D13:D19)</f>
        <v>30.79</v>
      </c>
      <c r="E20" s="92">
        <f>SUM(E13:E19)</f>
        <v>36.36</v>
      </c>
      <c r="F20" s="92">
        <f>SUM(F13:F19)</f>
        <v>136.96</v>
      </c>
      <c r="G20" s="92">
        <f>SUM(G13:G19)</f>
        <v>960.99</v>
      </c>
      <c r="H20" s="92">
        <f>SUM(H13:H19)</f>
        <v>174.23000000000002</v>
      </c>
      <c r="J20" s="122"/>
      <c r="K20" s="137" t="s">
        <v>137</v>
      </c>
      <c r="L20" s="59">
        <f>100+250+10+10+100+180+5+30+30+200+180</f>
        <v>1095</v>
      </c>
      <c r="M20" s="66">
        <f>SUM(M13:M19)</f>
        <v>33.719999999999992</v>
      </c>
      <c r="N20" s="66">
        <f>SUM(N13:N19)</f>
        <v>34.190000000000005</v>
      </c>
      <c r="O20" s="66">
        <f>SUM(O13:O19)</f>
        <v>143.04</v>
      </c>
      <c r="P20" s="66">
        <f>SUM(P13:P19)</f>
        <v>944.7399999999999</v>
      </c>
      <c r="Q20" s="66">
        <f>SUM(Q13:Q19)</f>
        <v>196.61</v>
      </c>
    </row>
    <row r="21" spans="1:17" ht="25.5" x14ac:dyDescent="0.25">
      <c r="A21" s="89"/>
      <c r="B21" s="94" t="s">
        <v>138</v>
      </c>
      <c r="C21" s="91">
        <f t="shared" ref="C21:H21" si="0">C11+C20</f>
        <v>1590</v>
      </c>
      <c r="D21" s="92">
        <f t="shared" si="0"/>
        <v>49.789999999999992</v>
      </c>
      <c r="E21" s="92">
        <f t="shared" si="0"/>
        <v>54.05</v>
      </c>
      <c r="F21" s="92">
        <f t="shared" si="0"/>
        <v>259.12</v>
      </c>
      <c r="G21" s="92">
        <f t="shared" si="0"/>
        <v>1657.33</v>
      </c>
      <c r="H21" s="92">
        <f t="shared" si="0"/>
        <v>241.33</v>
      </c>
      <c r="J21" s="122"/>
      <c r="K21" s="125" t="s">
        <v>138</v>
      </c>
      <c r="L21" s="59">
        <f t="shared" ref="L21:Q21" si="1">L11+L20</f>
        <v>1735</v>
      </c>
      <c r="M21" s="66">
        <f t="shared" si="1"/>
        <v>54.209999999999994</v>
      </c>
      <c r="N21" s="66">
        <f t="shared" si="1"/>
        <v>52.86</v>
      </c>
      <c r="O21" s="66">
        <f t="shared" si="1"/>
        <v>270.02999999999997</v>
      </c>
      <c r="P21" s="66">
        <f t="shared" si="1"/>
        <v>1673.3599999999997</v>
      </c>
      <c r="Q21" s="66">
        <f t="shared" si="1"/>
        <v>268.24</v>
      </c>
    </row>
  </sheetData>
  <mergeCells count="18">
    <mergeCell ref="Q2:Q3"/>
    <mergeCell ref="B1:B3"/>
    <mergeCell ref="C1:C2"/>
    <mergeCell ref="D1:F2"/>
    <mergeCell ref="K1:K3"/>
    <mergeCell ref="L1:L2"/>
    <mergeCell ref="M1:O2"/>
    <mergeCell ref="A2:A3"/>
    <mergeCell ref="G2:G3"/>
    <mergeCell ref="H2:H3"/>
    <mergeCell ref="J2:J3"/>
    <mergeCell ref="P2:P3"/>
    <mergeCell ref="A5:H5"/>
    <mergeCell ref="J5:Q5"/>
    <mergeCell ref="A6:H6"/>
    <mergeCell ref="J6:Q6"/>
    <mergeCell ref="A12:G12"/>
    <mergeCell ref="J12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76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76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63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63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65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65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66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66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68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68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8" t="s">
        <v>70</v>
      </c>
      <c r="B4" s="138"/>
      <c r="C4" s="138"/>
      <c r="D4" s="49"/>
      <c r="E4" s="49"/>
      <c r="F4" s="49"/>
      <c r="G4" s="49"/>
      <c r="H4" s="49" t="s">
        <v>59</v>
      </c>
      <c r="I4" s="49"/>
      <c r="J4" s="49"/>
      <c r="K4" s="138" t="s">
        <v>70</v>
      </c>
      <c r="L4" s="138"/>
      <c r="M4" s="13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9" t="s">
        <v>56</v>
      </c>
      <c r="B1" s="139"/>
      <c r="C1" s="139"/>
      <c r="D1" s="49"/>
      <c r="E1" s="49"/>
      <c r="F1" s="49"/>
      <c r="G1" s="49"/>
      <c r="H1" s="49" t="s">
        <v>57</v>
      </c>
      <c r="I1" s="49"/>
      <c r="J1" s="49"/>
      <c r="K1" s="139" t="s">
        <v>56</v>
      </c>
      <c r="L1" s="139"/>
      <c r="M1" s="13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8" t="s">
        <v>58</v>
      </c>
      <c r="B3" s="138"/>
      <c r="C3" s="138"/>
      <c r="D3" s="49"/>
      <c r="E3" s="49"/>
      <c r="F3" s="49"/>
      <c r="G3" s="49"/>
      <c r="H3" s="49" t="s">
        <v>117</v>
      </c>
      <c r="I3" s="49"/>
      <c r="J3" s="49"/>
      <c r="K3" s="138" t="s">
        <v>58</v>
      </c>
      <c r="L3" s="138"/>
      <c r="M3" s="138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41" t="s">
        <v>120</v>
      </c>
      <c r="B4" s="141"/>
      <c r="C4" s="141"/>
      <c r="D4" s="49"/>
      <c r="E4" s="49"/>
      <c r="F4" s="49"/>
      <c r="G4" s="49"/>
      <c r="H4" s="49" t="s">
        <v>59</v>
      </c>
      <c r="I4" s="49"/>
      <c r="J4" s="49"/>
      <c r="K4" s="141" t="s">
        <v>120</v>
      </c>
      <c r="L4" s="141"/>
      <c r="M4" s="14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41"/>
      <c r="B5" s="141"/>
      <c r="C5" s="141"/>
      <c r="D5" s="49"/>
      <c r="E5" s="49"/>
      <c r="F5" s="49"/>
      <c r="G5" s="49"/>
      <c r="H5" s="49" t="s">
        <v>60</v>
      </c>
      <c r="I5" s="49"/>
      <c r="J5" s="49"/>
      <c r="K5" s="141"/>
      <c r="L5" s="141"/>
      <c r="M5" s="14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40" t="s">
        <v>61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 t="s">
        <v>61</v>
      </c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40" t="s">
        <v>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 t="s">
        <v>0</v>
      </c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40" t="s">
        <v>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 t="s">
        <v>1</v>
      </c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ht="18.75" x14ac:dyDescent="0.3">
      <c r="A26" s="140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 t="s">
        <v>113</v>
      </c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40" t="s">
        <v>153</v>
      </c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8.75" x14ac:dyDescent="0.3">
      <c r="A28" s="140" t="s">
        <v>153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02.02.2022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2022-01-21T04:55:19Z</dcterms:modified>
</cp:coreProperties>
</file>